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<sst xmlns="http://schemas.openxmlformats.org/spreadsheetml/2006/main" count="139" uniqueCount="106">
  <si>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</si>
  <si>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</si>
  <si>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</si>
  <si>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</si>
  <si>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</si>
  <si>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</si>
  <si>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</si>
  <si>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</si>
  <si>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</si>
  <si>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</si>
  <si>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</si>
  <si>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</si>
  <si>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</si>
  <si>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</si>
  <si>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</si>
  <si>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</si>
  <si>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</si>
  <si>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</si>
  <si>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</si>
  <si>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</si>
  <si>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</si>
  <si>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</si>
  <si>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</si>
  <si>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</si>
  <si>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</si>
  <si>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</si>
  <si>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</si>
  <si>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</si>
  <si>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</si>
  <si>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213 2 02 10000 00 0000 150 </t>
  </si>
  <si>
    <t>213 2 02 15001 04 0000 150</t>
  </si>
  <si>
    <t>213 2 02 20000 00 0000 150</t>
  </si>
  <si>
    <t>213 2 02 29999 04 0000 150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</si>
  <si>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</si>
  <si>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</si>
  <si>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</si>
  <si>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</si>
  <si>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</si>
  <si>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</si>
  <si>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</si>
  <si>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</si>
  <si>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</si>
  <si>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</si>
  <si>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</si>
  <si>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</si>
  <si>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</si>
  <si>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</si>
  <si>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</si>
  <si>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 xml:space="preserve">Субсидии бюджетам городских округов на осуществление благоустройства территории </t>
  </si>
  <si>
    <t>Субсидии бюджетам городских округов 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</si>
  <si>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 бюджетам городских округов на проведение работ по уничтожению борщевика Сосновского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</si>
  <si>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</si>
  <si>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Наименование кода безвозмездных поступлений 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</si>
  <si>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</si>
  <si>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213 2 02 20041 04 0000 150</t>
  </si>
  <si>
    <t>213 2 02 35469 04 0000 150</t>
  </si>
  <si>
    <t>Субвенции бюджетам городских округов на проведение Всероссийской переписи населения 2020 года</t>
  </si>
  <si>
    <t>213 202 25576 04 0000 150</t>
  </si>
  <si>
    <t>Субсидии  бюджетам городских округов на обеспечение мероприятий по организации теплоснабжения</t>
  </si>
  <si>
    <t xml:space="preserve">Субсидии бюджетам городских округов на предоставление молодым семьям дополнительных социальных выплат при рождении или усыновлении (удочерении) ребенка </t>
  </si>
  <si>
    <t xml:space="preserve">Субсидии бюджетам городских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</t>
  </si>
  <si>
    <t>213 2 02 27576 04 0000 150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</si>
  <si>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</si>
  <si>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городских округов на  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</si>
  <si>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БЕЗВОЗМЕЗДНЫЕ ПОСТУПЛЕНИЯ ОТ НЕРЕЗИДЕНТОВ</t>
  </si>
  <si>
    <t>211 2 01 00000 00 0000 000</t>
  </si>
  <si>
    <t>211 2 01 04000 04 0000 150</t>
  </si>
  <si>
    <t>Безвозмездные поступления от нерезидентов в бюджеты городских округов</t>
  </si>
  <si>
    <t>211 2 01 04010 04 0000 150</t>
  </si>
  <si>
    <t>Предоставление нерезидентами грантов для получателей средств бюджетов городских округов</t>
  </si>
  <si>
    <t>Субсидии бюджетам городских округов на поддержку муниципальных программ формирования современной городской среды на дворовые территории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</si>
  <si>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Калининградской области    
"О внесении изменений 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годов""                                                                                                                                                                 от "08" апреля 2020г. №384</t>
    </r>
  </si>
  <si>
    <r>
  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"Зеленоградский городской округ" Калининградской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"18"декабря 2019г. №352</t>
    </r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</si>
  <si>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</si>
  <si>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</si>
  <si>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 обеспечение комплексного развития сельских территорий (реализация мероприятия по благоустройству сельских территорий)</t>
  </si>
  <si>
    <t xml:space="preserve">Субсидии бюджетам городских округов на обеспечение комплексного развития сельских территорий (строительство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района")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</si>
  <si>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развития Калининградской области на период до 2020 года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этапы)</t>
  </si>
  <si>
    <t>Субсидии бюджетам городских округов на поддержку отрасли культуры(государственная поддержка лучших работников сельских учреждений культуры</t>
  </si>
  <si>
    <t>213 2 02 20077 04 0000 150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</si>
  <si>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</si>
  <si>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</si>
  <si>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Субсидии бюджетам городских округов на софинансирование капитальных вложений в объекты муниципальной собственности 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</si>
  <si>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Иные межбюджетные трансферты</t>
  </si>
  <si>
    <t>213 2 02 40000 00 0000 150</t>
  </si>
  <si>
    <t>Межбюджетные трансферты, передаваемые бюджетам на создание модельных муниципальных библиотек</t>
  </si>
  <si>
    <t>213 2 07 00000 00 0000 000</t>
  </si>
  <si>
    <t>ПРОЧИЕ БЕЗВОЗМЕЗДНЫЕ ПОСТУПЛЕНИЯ</t>
  </si>
  <si>
    <t>213 2 07 04050 04 0000 150</t>
  </si>
  <si>
    <t>Прочие безвозмездные поступления в бюджеты городских округов</t>
  </si>
  <si>
    <t>Субсидии бюджетам городских округов на ремонт автомобильных дорог общего пользования местного значения (капитальный ремонт улицы Морская в пос. Малиновка Зеленоградского района Калининградской области)</t>
  </si>
  <si>
    <t>213 2 02 27099 04 0000 150</t>
  </si>
  <si>
    <t>213 2 02 25519 04 0000 150</t>
  </si>
  <si>
    <t>213 2 02 25491 04 0000 150</t>
  </si>
  <si>
    <t>213 2 02 25097 04 0000 150</t>
  </si>
  <si>
    <t>213 2 02 49999 04 0000 150</t>
  </si>
  <si>
    <t>213 2 02 45454 04 0000 150</t>
  </si>
  <si>
    <t>Иные межбюджетные трансферты на реализацию грант-контракта "CBCycle: трансграничные веломаршруты для продвижения и устойчивого использования культурного наследия" (велодорожка)</t>
  </si>
  <si>
    <t>Субсидии  бюджетам городских округов на 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</si>
  <si>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t>Безвозмездные поступления на 2020 год</t>
  </si>
  <si>
    <r>
      <rPr>
        <b/>
        <sz val="10"/>
        <rFont val="Arial"/>
        <family val="2"/>
      </rPr>
      <t xml:space="preserve">Приложение №2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МО "Зеленоградский городской округ" Калининградской области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"18" декабря 2019 г.№352</t>
    </r>
  </si>
  <si>
    <t>Уточненные назначения</t>
  </si>
  <si>
    <t>Субсидии бюджетам городских округов предоставление субсидий местным бюджетам на исполнение непредвиденных расходов местных бюджетов по решению вопросов местного значения</t>
  </si>
  <si>
    <t>Субсидии бюджетам городских округов на обеспечение санитарно-противоэпидемических мероприятий в целях организации отдыха детей в каникулярное время в муниципальных организациях отдыха детей и их оздоровления стационарного типа и с дневным пребыванием (Резервный фонд Правительства КО)</t>
  </si>
  <si>
    <t>Субсидии бюджетам городских округов на финансовое обеспечение мероприятий, 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(Резервный фонд Правительства КО)</t>
  </si>
  <si>
    <r>
      <rPr>
        <b/>
        <sz val="10"/>
        <rFont val="Arial"/>
        <family val="2"/>
      </rPr>
      <t>Приложение №2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    
"О внесении изменений 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19 августа 2020 года № 397
    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</si>
</sst>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4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2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3">
      <selection activeCell="G10" sqref="G10"/>
    </sheetView>
  </sheetViews>
  <sheetFormatPr defaultColWidth="9.140625" defaultRowHeight="12.75"/>
  <cols>
    <col min="1" max="1" width="25.421875" style="0" customWidth="1"/>
    <col min="2" max="2" width="41.8515625" style="0" customWidth="1"/>
    <col min="3" max="3" width="22.28125" style="10" customWidth="1"/>
    <col min="4" max="4" width="23.140625" style="0" customWidth="1"/>
  </cols>
  <sheetData>
    <row r="1" spans="2:3" ht="150" customHeight="1" hidden="1">
      <c r="B1" s="37" t="s">
        <v>71</v>
      </c>
      <c r="C1" s="38"/>
    </row>
    <row r="2" ht="153" customHeight="1" hidden="1">
      <c r="C2" s="20" t="s">
        <v>72</v>
      </c>
    </row>
    <row r="3" spans="2:3" ht="150" customHeight="1">
      <c r="B3" s="41" t="s">
        <v>105</v>
      </c>
      <c r="C3" s="42"/>
    </row>
    <row r="4" spans="2:3" ht="8.25" customHeight="1">
      <c r="B4" s="12"/>
      <c r="C4" s="11"/>
    </row>
    <row r="5" spans="2:3" ht="105.75" customHeight="1">
      <c r="B5" s="41" t="s">
        <v>100</v>
      </c>
      <c r="C5" s="43"/>
    </row>
    <row r="6" spans="1:3" ht="18.75">
      <c r="A6" s="39" t="s">
        <v>99</v>
      </c>
      <c r="B6" s="39"/>
      <c r="C6" s="40"/>
    </row>
    <row r="7" spans="1:3" ht="15.75">
      <c r="A7" s="1"/>
      <c r="B7" s="1"/>
      <c r="C7" s="6"/>
    </row>
    <row r="8" spans="1:2" ht="12.75">
      <c r="A8" s="3"/>
      <c r="B8" s="3"/>
    </row>
    <row r="9" spans="1:3" ht="58.5" customHeight="1">
      <c r="A9" s="21" t="s">
        <v>0</v>
      </c>
      <c r="B9" s="21" t="s">
        <v>52</v>
      </c>
      <c r="C9" s="22" t="s">
        <v>101</v>
      </c>
    </row>
    <row r="10" spans="1:3" ht="39.75" customHeight="1">
      <c r="A10" s="4" t="s">
        <v>3</v>
      </c>
      <c r="B10" s="25" t="s">
        <v>1</v>
      </c>
      <c r="C10" s="7">
        <f>C11+C70</f>
        <v>694120.9400000001</v>
      </c>
    </row>
    <row r="11" spans="1:3" ht="77.25" customHeight="1">
      <c r="A11" s="4" t="s">
        <v>47</v>
      </c>
      <c r="B11" s="26" t="s">
        <v>5</v>
      </c>
      <c r="C11" s="7">
        <f>C12+C14+C47+C67</f>
        <v>693945.9</v>
      </c>
    </row>
    <row r="12" spans="1:3" ht="38.25" customHeight="1">
      <c r="A12" s="4" t="s">
        <v>29</v>
      </c>
      <c r="B12" s="26" t="s">
        <v>4</v>
      </c>
      <c r="C12" s="7">
        <f>C13</f>
        <v>63529</v>
      </c>
    </row>
    <row r="13" spans="1:3" ht="55.5" customHeight="1">
      <c r="A13" s="2" t="s">
        <v>30</v>
      </c>
      <c r="B13" s="24" t="s">
        <v>40</v>
      </c>
      <c r="C13" s="8">
        <v>63529</v>
      </c>
    </row>
    <row r="14" spans="1:3" ht="51" customHeight="1">
      <c r="A14" s="4" t="s">
        <v>31</v>
      </c>
      <c r="B14" s="26" t="s">
        <v>6</v>
      </c>
      <c r="C14" s="7">
        <f>SUM(C15:C46)</f>
        <v>212555.70999999996</v>
      </c>
    </row>
    <row r="15" spans="1:4" ht="84.75" customHeight="1">
      <c r="A15" s="2" t="s">
        <v>32</v>
      </c>
      <c r="B15" s="24" t="s">
        <v>7</v>
      </c>
      <c r="C15" s="8">
        <v>2919</v>
      </c>
      <c r="D15" s="10"/>
    </row>
    <row r="16" spans="1:3" ht="106.5" customHeight="1">
      <c r="A16" s="2" t="s">
        <v>32</v>
      </c>
      <c r="B16" s="24" t="s">
        <v>49</v>
      </c>
      <c r="C16" s="8">
        <f>5856.59-4096.59</f>
        <v>1760</v>
      </c>
    </row>
    <row r="17" spans="1:3" ht="81" customHeight="1">
      <c r="A17" s="2" t="s">
        <v>32</v>
      </c>
      <c r="B17" s="24" t="s">
        <v>8</v>
      </c>
      <c r="C17" s="8">
        <v>1933.53</v>
      </c>
    </row>
    <row r="18" spans="1:3" ht="69" customHeight="1">
      <c r="A18" s="2" t="s">
        <v>32</v>
      </c>
      <c r="B18" s="24" t="s">
        <v>9</v>
      </c>
      <c r="C18" s="8">
        <f>110.92+50</f>
        <v>160.92000000000002</v>
      </c>
    </row>
    <row r="19" spans="1:3" s="3" customFormat="1" ht="64.5" customHeight="1">
      <c r="A19" s="2" t="s">
        <v>32</v>
      </c>
      <c r="B19" s="24" t="s">
        <v>10</v>
      </c>
      <c r="C19" s="8">
        <f>13704-4011.79</f>
        <v>9692.21</v>
      </c>
    </row>
    <row r="20" spans="1:3" ht="108.75" customHeight="1">
      <c r="A20" s="2" t="s">
        <v>32</v>
      </c>
      <c r="B20" s="24" t="s">
        <v>11</v>
      </c>
      <c r="C20" s="8">
        <v>5313</v>
      </c>
    </row>
    <row r="21" spans="1:4" ht="96.75" customHeight="1">
      <c r="A21" s="2" t="s">
        <v>57</v>
      </c>
      <c r="B21" s="24" t="s">
        <v>63</v>
      </c>
      <c r="C21" s="8">
        <v>1481.89</v>
      </c>
      <c r="D21" s="10"/>
    </row>
    <row r="22" spans="1:3" ht="85.5" customHeight="1">
      <c r="A22" s="2" t="s">
        <v>57</v>
      </c>
      <c r="B22" s="24" t="s">
        <v>75</v>
      </c>
      <c r="C22" s="8">
        <v>7996</v>
      </c>
    </row>
    <row r="23" spans="1:3" ht="69" customHeight="1">
      <c r="A23" s="2" t="s">
        <v>32</v>
      </c>
      <c r="B23" s="24" t="s">
        <v>12</v>
      </c>
      <c r="C23" s="8">
        <v>2000</v>
      </c>
    </row>
    <row r="24" spans="1:3" ht="42" customHeight="1">
      <c r="A24" s="2" t="s">
        <v>32</v>
      </c>
      <c r="B24" s="24" t="s">
        <v>13</v>
      </c>
      <c r="C24" s="8">
        <v>458.6</v>
      </c>
    </row>
    <row r="25" spans="1:3" ht="48.75" customHeight="1">
      <c r="A25" s="2" t="s">
        <v>32</v>
      </c>
      <c r="B25" s="24" t="s">
        <v>58</v>
      </c>
      <c r="C25" s="8">
        <f>2000+4600</f>
        <v>6600</v>
      </c>
    </row>
    <row r="26" spans="1:3" ht="226.5" customHeight="1">
      <c r="A26" s="2" t="s">
        <v>32</v>
      </c>
      <c r="B26" s="24" t="s">
        <v>98</v>
      </c>
      <c r="C26" s="8">
        <v>3600</v>
      </c>
    </row>
    <row r="27" spans="1:4" ht="144" customHeight="1">
      <c r="A27" s="5" t="s">
        <v>41</v>
      </c>
      <c r="B27" s="27" t="s">
        <v>62</v>
      </c>
      <c r="C27" s="9">
        <v>5585.31</v>
      </c>
      <c r="D27" s="10"/>
    </row>
    <row r="28" spans="1:3" ht="96" customHeight="1">
      <c r="A28" s="2" t="s">
        <v>43</v>
      </c>
      <c r="B28" s="24" t="s">
        <v>42</v>
      </c>
      <c r="C28" s="8">
        <v>4518.35</v>
      </c>
    </row>
    <row r="29" spans="1:3" ht="57" customHeight="1">
      <c r="A29" s="2" t="s">
        <v>45</v>
      </c>
      <c r="B29" s="24" t="s">
        <v>44</v>
      </c>
      <c r="C29" s="8">
        <f>3237.7+616.7</f>
        <v>3854.3999999999996</v>
      </c>
    </row>
    <row r="30" spans="1:3" ht="70.5" customHeight="1">
      <c r="A30" s="5" t="s">
        <v>32</v>
      </c>
      <c r="B30" s="24" t="s">
        <v>70</v>
      </c>
      <c r="C30" s="8">
        <f>3000-803.37</f>
        <v>2196.63</v>
      </c>
    </row>
    <row r="31" spans="1:3" ht="49.5" customHeight="1">
      <c r="A31" s="5" t="s">
        <v>32</v>
      </c>
      <c r="B31" s="23" t="s">
        <v>48</v>
      </c>
      <c r="C31" s="9">
        <v>1300</v>
      </c>
    </row>
    <row r="32" spans="1:4" ht="103.5" customHeight="1">
      <c r="A32" s="5" t="s">
        <v>54</v>
      </c>
      <c r="B32" s="23" t="s">
        <v>90</v>
      </c>
      <c r="C32" s="9">
        <v>56821.78</v>
      </c>
      <c r="D32" s="10"/>
    </row>
    <row r="33" spans="1:3" ht="57" customHeight="1">
      <c r="A33" s="5" t="s">
        <v>32</v>
      </c>
      <c r="B33" s="23" t="s">
        <v>50</v>
      </c>
      <c r="C33" s="9">
        <f>11214-11214</f>
        <v>0</v>
      </c>
    </row>
    <row r="34" spans="1:3" ht="82.5" customHeight="1">
      <c r="A34" s="5" t="s">
        <v>32</v>
      </c>
      <c r="B34" s="28" t="s">
        <v>59</v>
      </c>
      <c r="C34" s="9">
        <v>108</v>
      </c>
    </row>
    <row r="35" spans="1:3" ht="110.25" customHeight="1">
      <c r="A35" s="5" t="s">
        <v>54</v>
      </c>
      <c r="B35" s="28" t="s">
        <v>60</v>
      </c>
      <c r="C35" s="9">
        <f>2900+14823.21</f>
        <v>17723.21</v>
      </c>
    </row>
    <row r="36" spans="1:3" ht="159.75" customHeight="1">
      <c r="A36" s="5" t="s">
        <v>61</v>
      </c>
      <c r="B36" s="24" t="s">
        <v>76</v>
      </c>
      <c r="C36" s="9">
        <v>13966.73</v>
      </c>
    </row>
    <row r="37" spans="1:3" ht="222.75" customHeight="1">
      <c r="A37" s="5" t="s">
        <v>91</v>
      </c>
      <c r="B37" s="24" t="s">
        <v>77</v>
      </c>
      <c r="C37" s="9">
        <v>4041.68</v>
      </c>
    </row>
    <row r="38" spans="1:3" ht="78.75">
      <c r="A38" s="5" t="s">
        <v>92</v>
      </c>
      <c r="B38" s="23" t="s">
        <v>78</v>
      </c>
      <c r="C38" s="9">
        <v>150</v>
      </c>
    </row>
    <row r="39" spans="1:3" ht="94.5">
      <c r="A39" s="5" t="s">
        <v>93</v>
      </c>
      <c r="B39" s="23" t="s">
        <v>73</v>
      </c>
      <c r="C39" s="9">
        <v>1200.57</v>
      </c>
    </row>
    <row r="40" spans="1:3" ht="78.75" customHeight="1">
      <c r="A40" s="5" t="s">
        <v>94</v>
      </c>
      <c r="B40" s="23" t="s">
        <v>74</v>
      </c>
      <c r="C40" s="9">
        <v>628.55</v>
      </c>
    </row>
    <row r="41" spans="1:3" ht="162" customHeight="1">
      <c r="A41" s="5" t="s">
        <v>79</v>
      </c>
      <c r="B41" s="23" t="s">
        <v>80</v>
      </c>
      <c r="C41" s="9">
        <v>34650</v>
      </c>
    </row>
    <row r="42" spans="1:3" ht="117.75" customHeight="1">
      <c r="A42" s="5" t="s">
        <v>79</v>
      </c>
      <c r="B42" s="23" t="s">
        <v>81</v>
      </c>
      <c r="C42" s="9">
        <v>3575.63</v>
      </c>
    </row>
    <row r="43" spans="1:3" ht="132" customHeight="1">
      <c r="A43" s="5" t="s">
        <v>79</v>
      </c>
      <c r="B43" s="23" t="s">
        <v>82</v>
      </c>
      <c r="C43" s="9">
        <v>2723.86</v>
      </c>
    </row>
    <row r="44" spans="1:3" ht="102" customHeight="1">
      <c r="A44" s="5" t="s">
        <v>32</v>
      </c>
      <c r="B44" s="23" t="s">
        <v>102</v>
      </c>
      <c r="C44" s="9">
        <v>14937.35</v>
      </c>
    </row>
    <row r="45" spans="1:3" ht="148.5" customHeight="1">
      <c r="A45" s="5" t="s">
        <v>32</v>
      </c>
      <c r="B45" s="23" t="s">
        <v>103</v>
      </c>
      <c r="C45" s="9">
        <v>647.71</v>
      </c>
    </row>
    <row r="46" spans="1:3" ht="159.75" customHeight="1">
      <c r="A46" s="5" t="s">
        <v>32</v>
      </c>
      <c r="B46" s="23" t="s">
        <v>104</v>
      </c>
      <c r="C46" s="9">
        <v>10.8</v>
      </c>
    </row>
    <row r="47" spans="1:3" ht="32.25" customHeight="1">
      <c r="A47" s="4" t="s">
        <v>33</v>
      </c>
      <c r="B47" s="26" t="s">
        <v>14</v>
      </c>
      <c r="C47" s="7">
        <f>SUM(C48:C66)</f>
        <v>412824.29</v>
      </c>
    </row>
    <row r="48" spans="1:3" ht="100.5" customHeight="1">
      <c r="A48" s="2" t="s">
        <v>34</v>
      </c>
      <c r="B48" s="24" t="s">
        <v>15</v>
      </c>
      <c r="C48" s="8">
        <v>252.32</v>
      </c>
    </row>
    <row r="49" spans="1:3" ht="90" customHeight="1">
      <c r="A49" s="2" t="s">
        <v>34</v>
      </c>
      <c r="B49" s="24" t="s">
        <v>16</v>
      </c>
      <c r="C49" s="8">
        <f>4110.85+436.17</f>
        <v>4547.02</v>
      </c>
    </row>
    <row r="50" spans="1:3" ht="139.5" customHeight="1">
      <c r="A50" s="2" t="s">
        <v>34</v>
      </c>
      <c r="B50" s="24" t="s">
        <v>17</v>
      </c>
      <c r="C50" s="8">
        <v>9351.52</v>
      </c>
    </row>
    <row r="51" spans="1:3" ht="158.25" customHeight="1">
      <c r="A51" s="2" t="s">
        <v>35</v>
      </c>
      <c r="B51" s="24" t="s">
        <v>18</v>
      </c>
      <c r="C51" s="8">
        <v>9750</v>
      </c>
    </row>
    <row r="52" spans="1:3" ht="128.25" customHeight="1">
      <c r="A52" s="2" t="s">
        <v>34</v>
      </c>
      <c r="B52" s="24" t="s">
        <v>19</v>
      </c>
      <c r="C52" s="8">
        <v>2133.62</v>
      </c>
    </row>
    <row r="53" spans="1:3" ht="97.5" customHeight="1">
      <c r="A53" s="2" t="s">
        <v>34</v>
      </c>
      <c r="B53" s="24" t="s">
        <v>53</v>
      </c>
      <c r="C53" s="8">
        <v>2840.98</v>
      </c>
    </row>
    <row r="54" spans="1:3" ht="71.25" customHeight="1">
      <c r="A54" s="2" t="s">
        <v>34</v>
      </c>
      <c r="B54" s="24" t="s">
        <v>20</v>
      </c>
      <c r="C54" s="8">
        <v>1986.09</v>
      </c>
    </row>
    <row r="55" spans="1:3" ht="111" customHeight="1">
      <c r="A55" s="2" t="s">
        <v>34</v>
      </c>
      <c r="B55" s="24" t="s">
        <v>27</v>
      </c>
      <c r="C55" s="8">
        <v>116517.14</v>
      </c>
    </row>
    <row r="56" spans="1:3" ht="184.5" customHeight="1">
      <c r="A56" s="2" t="s">
        <v>34</v>
      </c>
      <c r="B56" s="24" t="s">
        <v>28</v>
      </c>
      <c r="C56" s="8">
        <v>162527.77</v>
      </c>
    </row>
    <row r="57" spans="1:3" ht="90" customHeight="1">
      <c r="A57" s="2" t="s">
        <v>34</v>
      </c>
      <c r="B57" s="24" t="s">
        <v>21</v>
      </c>
      <c r="C57" s="8">
        <v>976</v>
      </c>
    </row>
    <row r="58" spans="1:3" ht="129.75" customHeight="1">
      <c r="A58" s="2" t="s">
        <v>34</v>
      </c>
      <c r="B58" s="24" t="s">
        <v>22</v>
      </c>
      <c r="C58" s="8">
        <v>0.22</v>
      </c>
    </row>
    <row r="59" spans="1:3" ht="73.5" customHeight="1">
      <c r="A59" s="2" t="s">
        <v>34</v>
      </c>
      <c r="B59" s="29" t="s">
        <v>23</v>
      </c>
      <c r="C59" s="8">
        <v>30100</v>
      </c>
    </row>
    <row r="60" spans="1:3" ht="63" hidden="1">
      <c r="A60" s="2" t="s">
        <v>36</v>
      </c>
      <c r="B60" s="24" t="s">
        <v>24</v>
      </c>
      <c r="C60" s="8"/>
    </row>
    <row r="61" spans="1:3" ht="90.75" customHeight="1">
      <c r="A61" s="2" t="s">
        <v>34</v>
      </c>
      <c r="B61" s="30" t="s">
        <v>25</v>
      </c>
      <c r="C61" s="8">
        <v>2750</v>
      </c>
    </row>
    <row r="62" spans="1:3" ht="64.5" customHeight="1">
      <c r="A62" s="2" t="s">
        <v>37</v>
      </c>
      <c r="B62" s="24" t="s">
        <v>39</v>
      </c>
      <c r="C62" s="8">
        <v>989.9</v>
      </c>
    </row>
    <row r="63" spans="1:3" ht="99.75" customHeight="1">
      <c r="A63" s="2" t="s">
        <v>38</v>
      </c>
      <c r="B63" s="24" t="s">
        <v>26</v>
      </c>
      <c r="C63" s="8">
        <v>30.8</v>
      </c>
    </row>
    <row r="64" spans="1:3" ht="78.75" customHeight="1">
      <c r="A64" s="2" t="s">
        <v>34</v>
      </c>
      <c r="B64" s="24" t="s">
        <v>46</v>
      </c>
      <c r="C64" s="8">
        <v>64410.9</v>
      </c>
    </row>
    <row r="65" spans="1:3" ht="98.25" customHeight="1">
      <c r="A65" s="2" t="s">
        <v>34</v>
      </c>
      <c r="B65" s="24" t="s">
        <v>51</v>
      </c>
      <c r="C65" s="8">
        <v>3202.92</v>
      </c>
    </row>
    <row r="66" spans="1:3" ht="61.5" customHeight="1">
      <c r="A66" s="5" t="s">
        <v>55</v>
      </c>
      <c r="B66" s="23" t="s">
        <v>56</v>
      </c>
      <c r="C66" s="9">
        <v>457.09</v>
      </c>
    </row>
    <row r="67" spans="1:3" ht="29.25" customHeight="1">
      <c r="A67" s="13" t="s">
        <v>84</v>
      </c>
      <c r="B67" s="31" t="s">
        <v>83</v>
      </c>
      <c r="C67" s="14">
        <f>C68+C69</f>
        <v>5036.9</v>
      </c>
    </row>
    <row r="68" spans="1:3" ht="63" customHeight="1">
      <c r="A68" s="5" t="s">
        <v>96</v>
      </c>
      <c r="B68" s="23" t="s">
        <v>85</v>
      </c>
      <c r="C68" s="9">
        <v>5000</v>
      </c>
    </row>
    <row r="69" spans="1:3" ht="98.25" customHeight="1">
      <c r="A69" s="5" t="s">
        <v>95</v>
      </c>
      <c r="B69" s="23" t="s">
        <v>97</v>
      </c>
      <c r="C69" s="9">
        <v>36.9</v>
      </c>
    </row>
    <row r="70" spans="1:3" ht="42" customHeight="1">
      <c r="A70" s="17" t="s">
        <v>86</v>
      </c>
      <c r="B70" s="32" t="s">
        <v>87</v>
      </c>
      <c r="C70" s="19">
        <f>C71</f>
        <v>175.04</v>
      </c>
    </row>
    <row r="71" spans="1:3" ht="43.5" customHeight="1">
      <c r="A71" s="15" t="s">
        <v>88</v>
      </c>
      <c r="B71" s="33" t="s">
        <v>89</v>
      </c>
      <c r="C71" s="16">
        <v>175.04</v>
      </c>
    </row>
    <row r="72" spans="1:3" ht="45.75" customHeight="1">
      <c r="A72" s="13" t="s">
        <v>65</v>
      </c>
      <c r="B72" s="34" t="s">
        <v>64</v>
      </c>
      <c r="C72" s="14">
        <f>C73</f>
        <v>28035.97</v>
      </c>
    </row>
    <row r="73" spans="1:3" ht="52.5" customHeight="1">
      <c r="A73" s="13" t="s">
        <v>66</v>
      </c>
      <c r="B73" s="34" t="s">
        <v>67</v>
      </c>
      <c r="C73" s="14">
        <f>C74</f>
        <v>28035.97</v>
      </c>
    </row>
    <row r="74" spans="1:3" ht="60" customHeight="1">
      <c r="A74" s="15" t="s">
        <v>68</v>
      </c>
      <c r="B74" s="33" t="s">
        <v>69</v>
      </c>
      <c r="C74" s="16">
        <v>28035.97</v>
      </c>
    </row>
    <row r="75" spans="1:3" ht="12.75">
      <c r="A75" s="35" t="s">
        <v>2</v>
      </c>
      <c r="B75" s="36"/>
      <c r="C75" s="18">
        <f>C72+C10</f>
        <v>722156.91</v>
      </c>
    </row>
  </sheetData>
  <sheetProtection/>
  <mergeCells count="5">
    <mergeCell ref="A75:B75"/>
    <mergeCell ref="B1:C1"/>
    <mergeCell ref="A6:C6"/>
    <mergeCell ref="B3:C3"/>
    <mergeCell ref="B5:C5"/>
  </mergeCells>
  <printOptions/>
  <pageMargins left="0.7480314960629921" right="0.7480314960629921" top="0.3937007874015748" bottom="0.1968503937007874" header="0.5118110236220472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2020-08-20T08:59:42Z</cp:lastPrinted>
  <dcterms:created xsi:type="dcterms:W3CDTF">1996-10-08T23:32:33Z</dcterms:created>
  <dcterms:modified xsi:type="dcterms:W3CDTF">2020-08-20T09:00:04Z</dcterms:modified>
  <cp:category/>
  <cp:version/>
  <cp:contentType/>
  <cp:contentStatus/>
</cp:coreProperties>
</file>